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D1015" i="2"/>
  <c r="C1015" i="2"/>
  <c r="B1015" i="2"/>
  <c r="A1015" i="2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D995" i="2"/>
  <c r="C995" i="2"/>
  <c r="B995" i="2"/>
  <c r="A995" i="2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D917" i="2"/>
  <c r="C917" i="2"/>
  <c r="B917" i="2"/>
  <c r="A917" i="2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D895" i="2"/>
  <c r="C895" i="2"/>
  <c r="B895" i="2"/>
  <c r="A895" i="2"/>
  <c r="H894" i="2"/>
  <c r="F894" i="2"/>
  <c r="E894" i="2"/>
  <c r="C894" i="2"/>
  <c r="B894" i="2"/>
  <c r="A894" i="2"/>
  <c r="D894" i="2" s="1"/>
  <c r="H893" i="2"/>
  <c r="F893" i="2"/>
  <c r="E893" i="2"/>
  <c r="D893" i="2"/>
  <c r="C893" i="2"/>
  <c r="B893" i="2"/>
  <c r="A893" i="2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D723" i="2"/>
  <c r="C723" i="2"/>
  <c r="B723" i="2"/>
  <c r="A723" i="2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D676" i="2"/>
  <c r="C676" i="2"/>
  <c r="B676" i="2"/>
  <c r="A676" i="2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D667" i="2"/>
  <c r="C667" i="2"/>
  <c r="B667" i="2"/>
  <c r="A667" i="2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D623" i="2"/>
  <c r="C623" i="2"/>
  <c r="B623" i="2"/>
  <c r="A623" i="2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D210" i="2"/>
  <c r="C210" i="2"/>
  <c r="B210" i="2"/>
  <c r="A210" i="2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D55" i="2"/>
  <c r="C55" i="2"/>
  <c r="B55" i="2"/>
  <c r="A55" i="2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<sst xmlns="http://schemas.openxmlformats.org/spreadsheetml/2006/main" count="298" uniqueCount="262">
  <si>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</si>
  <si>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</si>
  <si>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</si>
  <si>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</si>
  <si>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</si>
  <si>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</si>
  <si>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</si>
  <si>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</si>
  <si>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</si>
  <si>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</si>
  <si>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</si>
  <si>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</si>
  <si>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</si>
  <si>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</si>
  <si>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</si>
  <si>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</si>
  <si>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</si>
  <si>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</si>
  <si>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</si>
  <si>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</si>
  <si>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</si>
  <si>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</si>
  <si>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</si>
  <si>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</si>
  <si>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</si>
  <si>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</si>
  <si>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</si>
  <si>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</si>
  <si>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</si>
  <si>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</si>
  <si>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</si>
  <si>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</si>
  <si>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</si>
  <si>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</si>
  <si>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</si>
  <si>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</si>
  <si>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</si>
  <si>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</si>
  <si>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</si>
  <si>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</si>
  <si>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</si>
  <si>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</si>
  <si>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</si>
  <si>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</si>
  <si>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</si>
  <si>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</si>
  <si>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</si>
  <si>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</si>
  <si>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</si>
  <si>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</si>
  <si>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</si>
  <si>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</si>
  <si>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</si>
  <si>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</si>
  <si>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</si>
  <si>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</si>
  <si>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</si>
  <si>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</si>
  <si>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</si>
  <si>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</si>
  <si>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</si>
  <si>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</si>
  <si>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</si>
  <si>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</si>
  <si>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</si>
  <si>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</si>
  <si>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</si>
  <si>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</si>
  <si>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</si>
  <si>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</si>
  <si>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</si>
  <si>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</si>
  <si>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</si>
  <si>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</si>
  <si>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</si>
  <si>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</si>
  <si>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</si>
  <si>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</si>
  <si>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</si>
  <si>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</si>
  <si>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</si>
  <si>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</si>
  <si>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</si>
  <si>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</si>
  <si>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</si>
  <si>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</si>
  <si>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</si>
  <si>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</si>
  <si>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</si>
  <si>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</si>
  <si>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</si>
  <si>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</si>
  <si>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</si>
  <si>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</si>
  <si>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</si>
  <si>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</si>
  <si>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</si>
  <si>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</si>
  <si>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</si>
  <si>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</si>
  <si>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</si>
  <si>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</si>
  <si>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</si>
  <si>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</si>
  <si>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</si>
  <si>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</si>
  <si>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</si>
  <si>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</si>
  <si>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</si>
  <si>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</si>
  <si>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</si>
  <si>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</si>
  <si>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</si>
  <si>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</si>
  <si>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</si>
  <si>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</si>
  <si>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</si>
  <si>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</si>
  <si>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</si>
  <si>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</si>
  <si>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</si>
  <si>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</si>
  <si>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</si>
  <si>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</si>
  <si>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</si>
  <si>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</si>
  <si>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</si>
  <si>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</si>
  <si>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</si>
  <si>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</si>
  <si>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</si>
  <si>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</si>
  <si>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</si>
  <si>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</si>
  <si>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</si>
  <si>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</si>
  <si>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</si>
  <si>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</si>
  <si>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</si>
  <si>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</si>
  <si>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</si>
  <si>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</si>
  <si>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</si>
  <si>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</si>
  <si>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</si>
  <si>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</si>
  <si>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</si>
  <si>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</si>
  <si>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</si>
  <si>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</si>
  <si>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</si>
  <si>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</si>
  <si>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</si>
  <si>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</si>
  <si>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</si>
  <si>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</si>
  <si>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</si>
  <si>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</si>
  <si>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</si>
  <si>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</si>
  <si>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</si>
  <si>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</si>
  <si>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</si>
  <si>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</si>
  <si>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</si>
  <si>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</si>
  <si>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</si>
  <si>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</si>
  <si>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</si>
  <si>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</si>
  <si>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</si>
  <si>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</si>
  <si>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</si>
  <si>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</si>
  <si>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</si>
  <si>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</si>
  <si>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23/01/2025</t>
  </si>
  <si>
    <t>PD25000173</t>
  </si>
  <si>
    <t>הנדסה-מטה</t>
  </si>
  <si>
    <t>בטיפול רכש</t>
  </si>
  <si>
    <t>eden_s</t>
  </si>
  <si>
    <t>Y</t>
  </si>
  <si>
    <t>W2500025</t>
  </si>
  <si>
    <t>evgeniy_m</t>
  </si>
  <si>
    <t>400</t>
  </si>
  <si>
    <t>חוזה עבודות</t>
  </si>
  <si>
    <t>00</t>
  </si>
  <si>
    <t>מאשרי דרישות מרוכזות - כללי</t>
  </si>
  <si>
    <t>X</t>
  </si>
  <si>
    <t>840,800.00</t>
  </si>
  <si>
    <t>151,344.00</t>
  </si>
  <si>
    <t>992,144.00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</si>
  <si>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</si>
  <si>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</si>
  <si>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</si>
  <si>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</si>
  <si>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</si>
  <si>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</si>
  <si>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</si>
  <si>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</si>
  <si>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</si>
  <si>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</si>
  <si>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</si>
  <si>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</si>
  <si>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</si>
  <si>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צביעת דופן מיכלים 129,131 בטרמינל ומיכל 9 באלרואי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</si>
  <si>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</si>
  <si>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</si>
  <si>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</si>
  <si>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</si>
  <si>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</si>
  <si>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</si>
  <si>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</si>
  <si>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</si>
  <si>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</si>
  <si>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</si>
  <si>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</si>
  <si>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</si>
  <si>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</si>
  <si>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מיכל 9 אלרואי</t>
  </si>
  <si>
    <t>418,650</t>
  </si>
  <si>
    <t>1.00</t>
  </si>
  <si>
    <t>יח</t>
  </si>
  <si>
    <t>418,650.00</t>
  </si>
  <si>
    <t>110</t>
  </si>
  <si>
    <t>240038</t>
  </si>
  <si>
    <t>210</t>
  </si>
  <si>
    <t>562</t>
  </si>
  <si>
    <t>110.240038.12.210-562</t>
  </si>
  <si>
    <t>אלרואי</t>
  </si>
  <si>
    <t>צביעת מיכל 9 אלרואי</t>
  </si>
  <si>
    <t>רכוש קבוע</t>
  </si>
  <si>
    <t>צביעת מיכלים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</si>
  <si>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</si>
  <si>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</si>
  <si>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</si>
  <si>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</si>
  <si>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</si>
  <si>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</si>
  <si>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WE080104</t>
  </si>
  <si>
    <t>ניקוי וצביעת דופן חיצונית</t>
  </si>
  <si>
    <t>ניקוי וצביעת דופן חיצונית לפי מפרט תשא</t>
  </si>
  <si>
    <t>מ2</t>
  </si>
  <si>
    <t>6.4.2.118</t>
  </si>
  <si>
    <t>WE080105</t>
  </si>
  <si>
    <t>ניקוי וצביעת מרפסת היקפית</t>
  </si>
  <si>
    <t>ניקוי וצביעת מרפסת היקפית לפי מפרט תשא</t>
  </si>
  <si>
    <t>מטר</t>
  </si>
  <si>
    <t>6.4.2.119</t>
  </si>
  <si>
    <t>WE230115</t>
  </si>
  <si>
    <t>ניקוי וצביעת סולם ירידה לגג</t>
  </si>
  <si>
    <t>ניקוי וצביעת סולם ירידה לגג לפי מפרט תשא</t>
  </si>
  <si>
    <t>6.4.2.115</t>
  </si>
  <si>
    <t>WE050020</t>
  </si>
  <si>
    <t>צביעה של קונסוטרוקציית פלדה שחורה</t>
  </si>
  <si>
    <t>ניקוי אברסיבי וצביעה במערכת אפוקסי בהתאם למפרט.</t>
  </si>
  <si>
    <t>ק'ג</t>
  </si>
  <si>
    <t>6.1.144</t>
  </si>
  <si>
    <t>WE100017</t>
  </si>
  <si>
    <t>שעות ברג'י לצבעי</t>
  </si>
  <si>
    <t>ש'ע</t>
  </si>
  <si>
    <t>6.5.40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</si>
</sst>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מיכל 9 אלרואי</v>
      </c>
      <c r="B2" s="5"/>
      <c r="C2" s="5" t="str">
        <f>IF(DataSheet!B2&lt;&gt;0,DataSheet!B2,"")</f>
        <v>PD25000173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WE080104</v>
      </c>
      <c r="B5" s="4" t="str">
        <f>IF(DataSheet!D6&lt;&gt;0,DataSheet!D6,"")</f>
        <v>ניקוי וצביעת דופן חיצונית</v>
      </c>
      <c r="C5" s="4" t="str">
        <f>IF(DataSheet!E6&lt;&gt;0,DataSheet!E6,"")</f>
        <v>ניקוי וצביעת דופן חיצונית לפי מפרט תשא</v>
      </c>
      <c r="D5" s="5" t="str">
        <f>IF(A5="","",IF(DataSheet!J6=0,"פריט ללא הבהרה",DataSheet!J6))</f>
        <v>6.4.2.118</v>
      </c>
      <c r="E5">
        <f>IF(DataSheet!B6&lt;&gt;0,DataSheet!B6,"")</f>
        <v>3000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WE080105</v>
      </c>
      <c r="B6" s="4" t="str">
        <f>IF(DataSheet!D7&lt;&gt;0,DataSheet!D7,"")</f>
        <v>ניקוי וצביעת מרפסת היקפית</v>
      </c>
      <c r="C6" s="4" t="str">
        <f>IF(DataSheet!E7&lt;&gt;0,DataSheet!E7,"")</f>
        <v>ניקוי וצביעת מרפסת היקפית לפי מפרט תשא</v>
      </c>
      <c r="D6" s="5" t="str">
        <f>IF(A6="","",IF(DataSheet!J7=0,"פריט ללא הבהרה",DataSheet!J7))</f>
        <v>6.4.2.119</v>
      </c>
      <c r="E6">
        <f>IF(DataSheet!B7&lt;&gt;0,DataSheet!B7,"")</f>
        <v>180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WE230115</v>
      </c>
      <c r="B7" s="4" t="str">
        <f>IF(DataSheet!D8&lt;&gt;0,DataSheet!D8,"")</f>
        <v>ניקוי וצביעת סולם ירידה לגג</v>
      </c>
      <c r="C7" s="4" t="str">
        <f>IF(DataSheet!E8&lt;&gt;0,DataSheet!E8,"")</f>
        <v>ניקוי וצביעת סולם ירידה לגג לפי מפרט תשא</v>
      </c>
      <c r="D7" s="5" t="str">
        <f>IF(A7="","",IF(DataSheet!J8=0,"פריט ללא הבהרה",DataSheet!J8))</f>
        <v>6.4.2.115</v>
      </c>
      <c r="E7">
        <f>IF(DataSheet!B8&lt;&gt;0,DataSheet!B8,"")</f>
        <v>25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WE050020</v>
      </c>
      <c r="B8" s="4" t="str">
        <f>IF(DataSheet!D9&lt;&gt;0,DataSheet!D9,"")</f>
        <v>צביעה של קונסוטרוקציית פלדה שחורה</v>
      </c>
      <c r="C8" s="4" t="str">
        <f>IF(DataSheet!E9&lt;&gt;0,DataSheet!E9,"")</f>
        <v>ניקוי אברסיבי וצביעה במערכת אפוקסי בהתאם למפרט.</v>
      </c>
      <c r="D8" s="5" t="str">
        <f>IF(A8="","",IF(DataSheet!J9=0,"פריט ללא הבהרה",DataSheet!J9))</f>
        <v>6.1.144</v>
      </c>
      <c r="E8">
        <f>IF(DataSheet!B9&lt;&gt;0,DataSheet!B9,"")</f>
        <v>5000</v>
      </c>
      <c r="F8" t="str">
        <f>IF(DataSheet!F9&lt;&gt;0,DataSheet!F9,"")</f>
        <v>ק'ג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WE100017</v>
      </c>
      <c r="B9" s="4" t="str">
        <f>IF(DataSheet!D10&lt;&gt;0,DataSheet!D10,"")</f>
        <v>שעות ברג'י לצבעי</v>
      </c>
      <c r="C9" s="4" t="str">
        <f>IF(DataSheet!E10&lt;&gt;0,DataSheet!E10,"")</f>
        <v>שעות ברג'י לצבעי</v>
      </c>
      <c r="D9" s="5" t="str">
        <f>IF(A9="","",IF(DataSheet!J10=0,"פריט ללא הבהרה",DataSheet!J10))</f>
        <v>6.5.40</v>
      </c>
      <c r="E9">
        <f>IF(DataSheet!B10&lt;&gt;0,DataSheet!B10,"")</f>
        <v>30</v>
      </c>
      <c r="F9" t="str">
        <f>IF(DataSheet!F10&lt;&gt;0,DataSheet!F10,"")</f>
        <v>ש'ע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10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840800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45704.388888888898</v>
      </c>
      <c r="AN2" t="s">
        <v>194</v>
      </c>
      <c r="AQ2" s="11">
        <v>2</v>
      </c>
      <c r="AR2" t="s">
        <v>195</v>
      </c>
      <c r="AS2" s="11">
        <v>3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1</v>
      </c>
      <c r="CH2" t="s">
        <v>205</v>
      </c>
      <c r="CJ2" t="s">
        <v>181</v>
      </c>
      <c r="CM2" t="s">
        <v>181</v>
      </c>
      <c r="CN2" s="11">
        <v>287153</v>
      </c>
      <c r="CO2" s="11">
        <v>992144</v>
      </c>
      <c r="CP2" s="11">
        <v>1279297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  <c r="CB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201</v>
      </c>
      <c r="F4" t="s">
        <v>221</v>
      </c>
      <c r="G4" t="s">
        <v>222</v>
      </c>
      <c r="J4" t="s">
        <v>223</v>
      </c>
      <c r="K4" t="s">
        <v>192</v>
      </c>
      <c r="L4" s="1">
        <v>45680</v>
      </c>
      <c r="M4" t="s">
        <v>224</v>
      </c>
      <c r="N4" t="s">
        <v>225</v>
      </c>
      <c r="O4" t="s">
        <v>197</v>
      </c>
      <c r="P4" t="s">
        <v>226</v>
      </c>
      <c r="Q4" t="s">
        <v>227</v>
      </c>
      <c r="R4" t="s">
        <v>228</v>
      </c>
      <c r="V4" t="s">
        <v>229</v>
      </c>
      <c r="W4" t="s">
        <v>230</v>
      </c>
      <c r="X4" t="s">
        <v>198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45680</v>
      </c>
      <c r="AL4" s="1">
        <v>45680</v>
      </c>
      <c r="AM4" s="1">
        <v>45680</v>
      </c>
      <c r="AQ4" s="11">
        <v>0</v>
      </c>
      <c r="AR4" s="11">
        <v>28217</v>
      </c>
      <c r="AS4" s="11">
        <v>418650</v>
      </c>
      <c r="AU4" t="s">
        <v>222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3000</v>
      </c>
      <c r="C6" s="11">
        <v>120</v>
      </c>
      <c r="D6" t="s">
        <v>240</v>
      </c>
      <c r="E6" t="s">
        <v>241</v>
      </c>
      <c r="F6" t="s">
        <v>242</v>
      </c>
      <c r="G6" s="11">
        <v>360000</v>
      </c>
      <c r="H6" t="s">
        <v>192</v>
      </c>
      <c r="I6" s="11">
        <v>3000</v>
      </c>
      <c r="J6" t="s">
        <v>243</v>
      </c>
    </row>
    <row r="7" spans="1:107" x14ac:dyDescent="0.2">
      <c r="A7" s="1" t="s">
        <v>244</v>
      </c>
      <c r="B7" s="11">
        <v>180</v>
      </c>
      <c r="C7" s="11">
        <v>160</v>
      </c>
      <c r="D7" t="s">
        <v>245</v>
      </c>
      <c r="E7" t="s">
        <v>246</v>
      </c>
      <c r="F7" t="s">
        <v>247</v>
      </c>
      <c r="G7" s="11">
        <v>28800</v>
      </c>
      <c r="H7" t="s">
        <v>192</v>
      </c>
      <c r="I7" s="11">
        <v>180</v>
      </c>
      <c r="J7" t="s">
        <v>248</v>
      </c>
    </row>
    <row r="8" spans="1:107" x14ac:dyDescent="0.2">
      <c r="A8" s="1" t="s">
        <v>249</v>
      </c>
      <c r="B8" s="11">
        <v>25</v>
      </c>
      <c r="C8" s="11">
        <v>250</v>
      </c>
      <c r="D8" t="s">
        <v>250</v>
      </c>
      <c r="E8" t="s">
        <v>251</v>
      </c>
      <c r="F8" t="s">
        <v>247</v>
      </c>
      <c r="G8" s="11">
        <v>6250</v>
      </c>
      <c r="H8" t="s">
        <v>192</v>
      </c>
      <c r="I8" s="11">
        <v>25</v>
      </c>
      <c r="J8" t="s">
        <v>252</v>
      </c>
    </row>
    <row r="9" spans="1:107" x14ac:dyDescent="0.2">
      <c r="A9" s="1" t="s">
        <v>253</v>
      </c>
      <c r="B9" s="11">
        <v>5000</v>
      </c>
      <c r="C9" s="11">
        <v>4</v>
      </c>
      <c r="D9" t="s">
        <v>254</v>
      </c>
      <c r="E9" t="s">
        <v>255</v>
      </c>
      <c r="F9" t="s">
        <v>256</v>
      </c>
      <c r="G9" s="11">
        <v>20000</v>
      </c>
      <c r="H9" t="s">
        <v>192</v>
      </c>
      <c r="I9" s="11">
        <v>5000</v>
      </c>
      <c r="J9" t="s">
        <v>257</v>
      </c>
    </row>
    <row r="10" spans="1:107" x14ac:dyDescent="0.2">
      <c r="A10" s="1" t="s">
        <v>258</v>
      </c>
      <c r="B10" s="11">
        <v>30</v>
      </c>
      <c r="C10" s="11">
        <v>120</v>
      </c>
      <c r="D10" t="s">
        <v>259</v>
      </c>
      <c r="E10" t="s">
        <v>259</v>
      </c>
      <c r="F10" t="s">
        <v>260</v>
      </c>
      <c r="G10" s="11">
        <v>3600</v>
      </c>
      <c r="H10" t="s">
        <v>192</v>
      </c>
      <c r="I10" s="11">
        <v>30</v>
      </c>
      <c r="J10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2025-05-15T05:23:17Z</dcterms:modified>
</cp:coreProperties>
</file>